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nsw-my.sharepoint.com/personal/lizanne_wilmot_waternsw_com_au/Documents/Everest/"/>
    </mc:Choice>
  </mc:AlternateContent>
  <xr:revisionPtr revIDLastSave="53" documentId="8_{18A1745B-2832-4517-9C31-4234438AEA45}" xr6:coauthVersionLast="46" xr6:coauthVersionMax="46" xr10:uidLastSave="{95478F8C-36A0-4466-BB43-4134F7628CE0}"/>
  <bookViews>
    <workbookView xWindow="5310" yWindow="390" windowWidth="21060" windowHeight="13680" xr2:uid="{0BE46304-6E49-4BCA-939F-0CB831A4C86C}"/>
  </bookViews>
  <sheets>
    <sheet name="Sheet1" sheetId="1" r:id="rId1"/>
    <sheet name="ESRI_MAPINFO_SHEET" sheetId="2" state="very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1" l="1"/>
  <c r="C25" i="1"/>
  <c r="C3" i="1"/>
  <c r="C4" i="1"/>
  <c r="C5" i="1"/>
  <c r="C6" i="1"/>
  <c r="C7" i="1"/>
  <c r="C8" i="1"/>
  <c r="C9" i="1"/>
  <c r="C10" i="1"/>
  <c r="C14" i="1"/>
  <c r="C17" i="1"/>
  <c r="C18" i="1"/>
  <c r="C19" i="1"/>
  <c r="C20" i="1"/>
  <c r="C21" i="1"/>
  <c r="C22" i="1"/>
  <c r="C23" i="1"/>
  <c r="C2" i="1"/>
  <c r="D3" i="1"/>
  <c r="D4" i="1"/>
  <c r="D5" i="1"/>
  <c r="D10" i="1"/>
  <c r="D17" i="1"/>
  <c r="D2" i="1"/>
  <c r="B3" i="1"/>
  <c r="B4" i="1" s="1"/>
  <c r="B5" i="1" s="1"/>
  <c r="B6" i="1" s="1"/>
  <c r="B7" i="1" s="1"/>
  <c r="B8" i="1" s="1"/>
  <c r="B9" i="1" s="1"/>
  <c r="B11" i="1" s="1"/>
  <c r="B12" i="1" s="1"/>
  <c r="B13" i="1" s="1"/>
  <c r="B14" i="1" s="1"/>
  <c r="B15" i="1" s="1"/>
  <c r="B16" i="1" s="1"/>
  <c r="B18" i="1" s="1"/>
  <c r="B19" i="1" s="1"/>
  <c r="B20" i="1" s="1"/>
  <c r="B21" i="1" s="1"/>
  <c r="B22" i="1" s="1"/>
  <c r="B23" i="1" s="1"/>
  <c r="B24" i="1" s="1"/>
  <c r="C15" i="1" l="1"/>
  <c r="C16" i="1"/>
  <c r="C12" i="1"/>
  <c r="C11" i="1"/>
  <c r="C13" i="1"/>
  <c r="D25" i="1"/>
  <c r="D8" i="1"/>
  <c r="D23" i="1"/>
  <c r="D15" i="1"/>
  <c r="D7" i="1"/>
  <c r="D21" i="1"/>
  <c r="D13" i="1"/>
  <c r="D20" i="1"/>
  <c r="D12" i="1"/>
  <c r="D19" i="1"/>
  <c r="D11" i="1"/>
  <c r="D18" i="1"/>
  <c r="D9" i="1"/>
  <c r="D16" i="1"/>
  <c r="D22" i="1"/>
  <c r="D14" i="1"/>
  <c r="D6" i="1"/>
</calcChain>
</file>

<file path=xl/sharedStrings.xml><?xml version="1.0" encoding="utf-8"?>
<sst xmlns="http://schemas.openxmlformats.org/spreadsheetml/2006/main" count="95" uniqueCount="73">
  <si>
    <t>start</t>
  </si>
  <si>
    <t>first light 5:48am</t>
  </si>
  <si>
    <t>sunrise 6:14am</t>
  </si>
  <si>
    <t>start 8am at 110- first time check</t>
  </si>
  <si>
    <t>start 3pm at 200- second time check</t>
  </si>
  <si>
    <t>Toilets open at 7am.  Kit change water re-fil one I hit 110 laps</t>
  </si>
  <si>
    <t>last light 7:33pm</t>
  </si>
  <si>
    <t>Toilets close (if ahead of schedule take a quick break)</t>
  </si>
  <si>
    <t>kit change</t>
  </si>
  <si>
    <t>12:00am</t>
  </si>
  <si>
    <t>1:00am</t>
  </si>
  <si>
    <t>2:00am</t>
  </si>
  <si>
    <t>3:00am</t>
  </si>
  <si>
    <t>4:00am</t>
  </si>
  <si>
    <t>5:00am</t>
  </si>
  <si>
    <t>6:00am</t>
  </si>
  <si>
    <t>7:00am</t>
  </si>
  <si>
    <t>8:00am</t>
  </si>
  <si>
    <t>9:00am</t>
  </si>
  <si>
    <t>10:00am</t>
  </si>
  <si>
    <t>11:00am</t>
  </si>
  <si>
    <t>12:00pm</t>
  </si>
  <si>
    <t>1:00pm</t>
  </si>
  <si>
    <t>2:00pm</t>
  </si>
  <si>
    <t>3:00pm</t>
  </si>
  <si>
    <t>4:00pm</t>
  </si>
  <si>
    <t>5:00pm</t>
  </si>
  <si>
    <t>6:00pm</t>
  </si>
  <si>
    <t>7:00pm</t>
  </si>
  <si>
    <t>8:00pm</t>
  </si>
  <si>
    <t>9:00pm</t>
  </si>
  <si>
    <t>10:00pm</t>
  </si>
  <si>
    <t>Time</t>
  </si>
  <si>
    <t>laps</t>
  </si>
  <si>
    <t>notes</t>
  </si>
  <si>
    <t>distance</t>
  </si>
  <si>
    <t>final laps from 9pm</t>
  </si>
  <si>
    <t>rate</t>
  </si>
  <si>
    <t>14laps/h</t>
  </si>
  <si>
    <t>13laps/h</t>
  </si>
  <si>
    <t>12laps/h</t>
  </si>
  <si>
    <t>coffee</t>
  </si>
  <si>
    <t>brownies</t>
  </si>
  <si>
    <t>twiggies</t>
  </si>
  <si>
    <t>watter bottles</t>
  </si>
  <si>
    <t>sunset- Ben arrives for the night shift</t>
  </si>
  <si>
    <t>altitude</t>
  </si>
  <si>
    <t>total</t>
  </si>
  <si>
    <t>all</t>
  </si>
  <si>
    <t>once I hit 200 laps take a break untill 3pm-</t>
  </si>
  <si>
    <t>kit x3</t>
  </si>
  <si>
    <t>socks x4</t>
  </si>
  <si>
    <t>shoes (spare)</t>
  </si>
  <si>
    <t>wheels (spare)</t>
  </si>
  <si>
    <t>multi tool</t>
  </si>
  <si>
    <t>sunscreen</t>
  </si>
  <si>
    <t>wet wipes</t>
  </si>
  <si>
    <t>toilet paper</t>
  </si>
  <si>
    <t>powerbank</t>
  </si>
  <si>
    <t>cables -iphone garmin</t>
  </si>
  <si>
    <t>ear buds</t>
  </si>
  <si>
    <t>brake pads</t>
  </si>
  <si>
    <t>hip flask</t>
  </si>
  <si>
    <t>rain vest</t>
  </si>
  <si>
    <t>wind vest</t>
  </si>
  <si>
    <t>shoe covers</t>
  </si>
  <si>
    <t>puffer vest</t>
  </si>
  <si>
    <t>gloves</t>
  </si>
  <si>
    <t>clear glasses</t>
  </si>
  <si>
    <t>sunnies (2 different)</t>
  </si>
  <si>
    <t>caps x 4</t>
  </si>
  <si>
    <t>all my red blinkies</t>
  </si>
  <si>
    <t>chamois cream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</si>
</sst>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8</xdr:row>
      <xdr:rowOff>126965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9030F5F0-688C-44D4-86C8-5DAB34DA2CF3}"/>
            </a:ext>
          </a:extLst>
        </xdr:cNvPr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303F7-D637-4358-B7B0-37DE4FACF917}">
  <dimension ref="A1:I30"/>
  <sheetViews>
    <sheetView tabSelected="1" workbookViewId="0">
      <selection activeCell="B17" sqref="B17"/>
    </sheetView>
  </sheetViews>
  <sheetFormatPr defaultRowHeight="15" x14ac:dyDescent="0.25"/>
  <cols>
    <col min="1" max="1" width="8.7109375" style="1"/>
    <col min="5" max="5" width="53.42578125" bestFit="1" customWidth="1"/>
    <col min="6" max="6" width="9.5703125" bestFit="1" customWidth="1"/>
    <col min="8" max="8" width="12.7109375" customWidth="1"/>
    <col min="9" max="9" width="21.28515625" customWidth="1"/>
  </cols>
  <sheetData>
    <row r="1" spans="1:9" s="1" customFormat="1" x14ac:dyDescent="0.25">
      <c r="A1" s="1" t="s">
        <v>32</v>
      </c>
      <c r="B1" s="1" t="s">
        <v>33</v>
      </c>
      <c r="C1" s="1" t="s">
        <v>46</v>
      </c>
      <c r="D1" s="1" t="s">
        <v>35</v>
      </c>
      <c r="E1" s="1" t="s">
        <v>34</v>
      </c>
      <c r="G1" s="1" t="s">
        <v>37</v>
      </c>
      <c r="I1" s="1" t="s">
        <v>50</v>
      </c>
    </row>
    <row r="2" spans="1:9" x14ac:dyDescent="0.25">
      <c r="A2" s="1" t="s">
        <v>9</v>
      </c>
      <c r="B2">
        <v>0</v>
      </c>
      <c r="C2">
        <f>B2*31.5</f>
        <v>0</v>
      </c>
      <c r="D2">
        <f t="shared" ref="D2:D23" si="0">B2*1.6</f>
        <v>0</v>
      </c>
      <c r="E2" t="s">
        <v>0</v>
      </c>
      <c r="G2" t="s">
        <v>38</v>
      </c>
      <c r="I2" s="1" t="s">
        <v>51</v>
      </c>
    </row>
    <row r="3" spans="1:9" x14ac:dyDescent="0.25">
      <c r="A3" s="1" t="s">
        <v>10</v>
      </c>
      <c r="B3">
        <f>B2+14</f>
        <v>14</v>
      </c>
      <c r="C3">
        <f t="shared" ref="C3:C25" si="1">B3*31.5</f>
        <v>441</v>
      </c>
      <c r="D3">
        <f t="shared" si="0"/>
        <v>22.400000000000002</v>
      </c>
      <c r="G3" t="s">
        <v>38</v>
      </c>
      <c r="I3" s="1" t="s">
        <v>52</v>
      </c>
    </row>
    <row r="4" spans="1:9" x14ac:dyDescent="0.25">
      <c r="A4" s="1" t="s">
        <v>11</v>
      </c>
      <c r="B4">
        <f t="shared" ref="B4:B14" si="2">B3+14</f>
        <v>28</v>
      </c>
      <c r="C4">
        <f t="shared" si="1"/>
        <v>882</v>
      </c>
      <c r="D4">
        <f t="shared" si="0"/>
        <v>44.800000000000004</v>
      </c>
      <c r="G4" t="s">
        <v>38</v>
      </c>
      <c r="I4" s="1" t="s">
        <v>53</v>
      </c>
    </row>
    <row r="5" spans="1:9" x14ac:dyDescent="0.25">
      <c r="A5" s="1" t="s">
        <v>12</v>
      </c>
      <c r="B5">
        <f t="shared" si="2"/>
        <v>42</v>
      </c>
      <c r="C5">
        <f t="shared" si="1"/>
        <v>1323</v>
      </c>
      <c r="D5">
        <f t="shared" si="0"/>
        <v>67.2</v>
      </c>
      <c r="G5" t="s">
        <v>38</v>
      </c>
      <c r="I5" s="1" t="s">
        <v>54</v>
      </c>
    </row>
    <row r="6" spans="1:9" x14ac:dyDescent="0.25">
      <c r="A6" s="1" t="s">
        <v>13</v>
      </c>
      <c r="B6">
        <f t="shared" si="2"/>
        <v>56</v>
      </c>
      <c r="C6">
        <f t="shared" si="1"/>
        <v>1764</v>
      </c>
      <c r="D6">
        <f t="shared" si="0"/>
        <v>89.600000000000009</v>
      </c>
      <c r="G6" t="s">
        <v>38</v>
      </c>
      <c r="I6" s="1" t="s">
        <v>55</v>
      </c>
    </row>
    <row r="7" spans="1:9" x14ac:dyDescent="0.25">
      <c r="A7" s="1" t="s">
        <v>14</v>
      </c>
      <c r="B7">
        <f t="shared" si="2"/>
        <v>70</v>
      </c>
      <c r="C7">
        <f t="shared" si="1"/>
        <v>2205</v>
      </c>
      <c r="D7">
        <f t="shared" si="0"/>
        <v>112</v>
      </c>
      <c r="E7" t="s">
        <v>1</v>
      </c>
      <c r="G7" t="s">
        <v>38</v>
      </c>
      <c r="I7" s="1" t="s">
        <v>56</v>
      </c>
    </row>
    <row r="8" spans="1:9" x14ac:dyDescent="0.25">
      <c r="A8" s="1" t="s">
        <v>15</v>
      </c>
      <c r="B8">
        <f t="shared" si="2"/>
        <v>84</v>
      </c>
      <c r="C8">
        <f t="shared" si="1"/>
        <v>2646</v>
      </c>
      <c r="D8">
        <f t="shared" si="0"/>
        <v>134.4</v>
      </c>
      <c r="E8" t="s">
        <v>2</v>
      </c>
      <c r="G8" t="s">
        <v>38</v>
      </c>
      <c r="I8" s="1" t="s">
        <v>57</v>
      </c>
    </row>
    <row r="9" spans="1:9" x14ac:dyDescent="0.25">
      <c r="A9" s="1" t="s">
        <v>16</v>
      </c>
      <c r="B9">
        <f t="shared" si="2"/>
        <v>98</v>
      </c>
      <c r="C9">
        <f t="shared" si="1"/>
        <v>3087</v>
      </c>
      <c r="D9">
        <f t="shared" si="0"/>
        <v>156.80000000000001</v>
      </c>
      <c r="E9" t="s">
        <v>5</v>
      </c>
      <c r="F9" t="s">
        <v>8</v>
      </c>
      <c r="G9" t="s">
        <v>38</v>
      </c>
      <c r="I9" s="1" t="s">
        <v>58</v>
      </c>
    </row>
    <row r="10" spans="1:9" x14ac:dyDescent="0.25">
      <c r="A10" s="1" t="s">
        <v>17</v>
      </c>
      <c r="B10">
        <f>108</f>
        <v>108</v>
      </c>
      <c r="C10">
        <f t="shared" si="1"/>
        <v>3402</v>
      </c>
      <c r="D10">
        <f t="shared" si="0"/>
        <v>172.8</v>
      </c>
      <c r="E10" t="s">
        <v>3</v>
      </c>
      <c r="G10" t="s">
        <v>38</v>
      </c>
      <c r="I10" s="1" t="s">
        <v>59</v>
      </c>
    </row>
    <row r="11" spans="1:9" x14ac:dyDescent="0.25">
      <c r="A11" s="1" t="s">
        <v>18</v>
      </c>
      <c r="B11">
        <f t="shared" si="2"/>
        <v>122</v>
      </c>
      <c r="C11">
        <f t="shared" si="1"/>
        <v>3843</v>
      </c>
      <c r="D11">
        <f t="shared" si="0"/>
        <v>195.20000000000002</v>
      </c>
      <c r="G11" t="s">
        <v>38</v>
      </c>
      <c r="I11" s="1" t="s">
        <v>60</v>
      </c>
    </row>
    <row r="12" spans="1:9" x14ac:dyDescent="0.25">
      <c r="A12" s="1" t="s">
        <v>19</v>
      </c>
      <c r="B12">
        <f t="shared" si="2"/>
        <v>136</v>
      </c>
      <c r="C12">
        <f t="shared" si="1"/>
        <v>4284</v>
      </c>
      <c r="D12">
        <f t="shared" si="0"/>
        <v>217.60000000000002</v>
      </c>
      <c r="G12" t="s">
        <v>38</v>
      </c>
      <c r="I12" s="1" t="s">
        <v>61</v>
      </c>
    </row>
    <row r="13" spans="1:9" x14ac:dyDescent="0.25">
      <c r="A13" s="1" t="s">
        <v>20</v>
      </c>
      <c r="B13">
        <f t="shared" si="2"/>
        <v>150</v>
      </c>
      <c r="C13">
        <f t="shared" si="1"/>
        <v>4725</v>
      </c>
      <c r="D13">
        <f t="shared" si="0"/>
        <v>240</v>
      </c>
      <c r="G13" t="s">
        <v>38</v>
      </c>
      <c r="I13" s="1" t="s">
        <v>62</v>
      </c>
    </row>
    <row r="14" spans="1:9" x14ac:dyDescent="0.25">
      <c r="A14" s="1" t="s">
        <v>21</v>
      </c>
      <c r="B14">
        <f t="shared" si="2"/>
        <v>164</v>
      </c>
      <c r="C14">
        <f t="shared" si="1"/>
        <v>5166</v>
      </c>
      <c r="D14">
        <f t="shared" si="0"/>
        <v>262.40000000000003</v>
      </c>
      <c r="G14" t="s">
        <v>38</v>
      </c>
      <c r="I14" s="1" t="s">
        <v>63</v>
      </c>
    </row>
    <row r="15" spans="1:9" x14ac:dyDescent="0.25">
      <c r="A15" s="1" t="s">
        <v>22</v>
      </c>
      <c r="B15">
        <f>B14+13</f>
        <v>177</v>
      </c>
      <c r="C15">
        <f t="shared" si="1"/>
        <v>5575.5</v>
      </c>
      <c r="D15">
        <f t="shared" si="0"/>
        <v>283.2</v>
      </c>
      <c r="G15" t="s">
        <v>39</v>
      </c>
      <c r="I15" s="1" t="s">
        <v>64</v>
      </c>
    </row>
    <row r="16" spans="1:9" x14ac:dyDescent="0.25">
      <c r="A16" s="1" t="s">
        <v>23</v>
      </c>
      <c r="B16">
        <f t="shared" ref="B16:B20" si="3">B15+13</f>
        <v>190</v>
      </c>
      <c r="C16">
        <f t="shared" si="1"/>
        <v>5985</v>
      </c>
      <c r="D16">
        <f t="shared" si="0"/>
        <v>304</v>
      </c>
      <c r="E16" t="s">
        <v>49</v>
      </c>
      <c r="F16" t="s">
        <v>8</v>
      </c>
      <c r="G16" t="s">
        <v>39</v>
      </c>
      <c r="I16" s="1" t="s">
        <v>65</v>
      </c>
    </row>
    <row r="17" spans="1:9" x14ac:dyDescent="0.25">
      <c r="A17" s="1" t="s">
        <v>24</v>
      </c>
      <c r="B17">
        <v>200</v>
      </c>
      <c r="C17">
        <f t="shared" si="1"/>
        <v>6300</v>
      </c>
      <c r="D17">
        <f t="shared" si="0"/>
        <v>320</v>
      </c>
      <c r="E17" t="s">
        <v>4</v>
      </c>
      <c r="G17" t="s">
        <v>39</v>
      </c>
      <c r="I17" s="1" t="s">
        <v>66</v>
      </c>
    </row>
    <row r="18" spans="1:9" x14ac:dyDescent="0.25">
      <c r="A18" s="1" t="s">
        <v>25</v>
      </c>
      <c r="B18">
        <f t="shared" si="3"/>
        <v>213</v>
      </c>
      <c r="C18">
        <f t="shared" si="1"/>
        <v>6709.5</v>
      </c>
      <c r="D18">
        <f t="shared" si="0"/>
        <v>340.8</v>
      </c>
      <c r="G18" t="s">
        <v>39</v>
      </c>
      <c r="I18" s="1" t="s">
        <v>67</v>
      </c>
    </row>
    <row r="19" spans="1:9" x14ac:dyDescent="0.25">
      <c r="A19" s="1" t="s">
        <v>26</v>
      </c>
      <c r="B19">
        <f t="shared" si="3"/>
        <v>226</v>
      </c>
      <c r="C19">
        <f t="shared" si="1"/>
        <v>7119</v>
      </c>
      <c r="D19">
        <f t="shared" si="0"/>
        <v>361.6</v>
      </c>
      <c r="G19" t="s">
        <v>39</v>
      </c>
      <c r="I19" s="1" t="s">
        <v>68</v>
      </c>
    </row>
    <row r="20" spans="1:9" x14ac:dyDescent="0.25">
      <c r="A20" s="1" t="s">
        <v>27</v>
      </c>
      <c r="B20">
        <f t="shared" si="3"/>
        <v>239</v>
      </c>
      <c r="C20">
        <f t="shared" si="1"/>
        <v>7528.5</v>
      </c>
      <c r="D20">
        <f t="shared" si="0"/>
        <v>382.40000000000003</v>
      </c>
      <c r="E20" t="s">
        <v>7</v>
      </c>
      <c r="F20" t="s">
        <v>8</v>
      </c>
      <c r="G20" t="s">
        <v>39</v>
      </c>
      <c r="I20" s="1" t="s">
        <v>69</v>
      </c>
    </row>
    <row r="21" spans="1:9" x14ac:dyDescent="0.25">
      <c r="A21" s="1" t="s">
        <v>28</v>
      </c>
      <c r="B21">
        <f>B20+12</f>
        <v>251</v>
      </c>
      <c r="C21">
        <f t="shared" si="1"/>
        <v>7906.5</v>
      </c>
      <c r="D21">
        <f t="shared" si="0"/>
        <v>401.6</v>
      </c>
      <c r="E21" t="s">
        <v>45</v>
      </c>
      <c r="G21" t="s">
        <v>40</v>
      </c>
      <c r="I21" s="1" t="s">
        <v>70</v>
      </c>
    </row>
    <row r="22" spans="1:9" x14ac:dyDescent="0.25">
      <c r="A22" s="1" t="s">
        <v>29</v>
      </c>
      <c r="B22">
        <f>B21+12</f>
        <v>263</v>
      </c>
      <c r="C22">
        <f t="shared" si="1"/>
        <v>8284.5</v>
      </c>
      <c r="D22">
        <f t="shared" si="0"/>
        <v>420.8</v>
      </c>
      <c r="E22" t="s">
        <v>6</v>
      </c>
      <c r="G22" t="s">
        <v>40</v>
      </c>
      <c r="I22" s="1" t="s">
        <v>71</v>
      </c>
    </row>
    <row r="23" spans="1:9" x14ac:dyDescent="0.25">
      <c r="A23" s="1" t="s">
        <v>30</v>
      </c>
      <c r="B23">
        <f>B22+12</f>
        <v>275</v>
      </c>
      <c r="C23">
        <f t="shared" si="1"/>
        <v>8662.5</v>
      </c>
      <c r="D23">
        <f t="shared" si="0"/>
        <v>440</v>
      </c>
      <c r="G23" t="s">
        <v>40</v>
      </c>
      <c r="I23" s="1" t="s">
        <v>72</v>
      </c>
    </row>
    <row r="24" spans="1:9" x14ac:dyDescent="0.25">
      <c r="A24" s="1" t="s">
        <v>31</v>
      </c>
      <c r="B24">
        <f>281-B23</f>
        <v>6</v>
      </c>
      <c r="E24" t="s">
        <v>36</v>
      </c>
      <c r="G24" t="s">
        <v>40</v>
      </c>
      <c r="I24" s="1"/>
    </row>
    <row r="25" spans="1:9" x14ac:dyDescent="0.25">
      <c r="A25" s="1" t="s">
        <v>47</v>
      </c>
      <c r="B25">
        <v>281</v>
      </c>
      <c r="C25">
        <f t="shared" si="1"/>
        <v>8851.5</v>
      </c>
      <c r="D25">
        <f>B24*1.6+D23</f>
        <v>449.6</v>
      </c>
    </row>
    <row r="27" spans="1:9" x14ac:dyDescent="0.25">
      <c r="E27" s="1" t="s">
        <v>41</v>
      </c>
      <c r="F27" t="s">
        <v>48</v>
      </c>
    </row>
    <row r="28" spans="1:9" x14ac:dyDescent="0.25">
      <c r="E28" s="1" t="s">
        <v>42</v>
      </c>
      <c r="F28">
        <v>22</v>
      </c>
    </row>
    <row r="29" spans="1:9" x14ac:dyDescent="0.25">
      <c r="E29" s="1" t="s">
        <v>43</v>
      </c>
      <c r="F29">
        <v>22</v>
      </c>
    </row>
    <row r="30" spans="1:9" x14ac:dyDescent="0.25">
      <c r="E30" s="1" t="s">
        <v>44</v>
      </c>
      <c r="F30">
        <v>6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723A3-5ACA-4607-A615-F13EB57CF9CA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Lizanne Wilmot</dc:creator>
  <cp:lastModifiedBy>Lizanne Wilmot</cp:lastModifiedBy>
  <dcterms:created xsi:type="dcterms:W3CDTF">2021-10-11T22:34:08Z</dcterms:created>
  <dcterms:modified xsi:type="dcterms:W3CDTF">2021-10-18T03:33:53Z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452b36d-f601-4e6b-943f-5f6005588b93_Enabled">
    <vt:lpwstr>true</vt:lpwstr>
  </property>
  <property fmtid="{D5CDD505-2E9C-101B-9397-08002B2CF9AE}" pid="3" name="MSIP_Label_3452b36d-f601-4e6b-943f-5f6005588b93_SetDate">
    <vt:lpwstr>2021-10-11T22:34:09Z</vt:lpwstr>
  </property>
  <property fmtid="{D5CDD505-2E9C-101B-9397-08002B2CF9AE}" pid="4" name="MSIP_Label_3452b36d-f601-4e6b-943f-5f6005588b93_Method">
    <vt:lpwstr>Standard</vt:lpwstr>
  </property>
  <property fmtid="{D5CDD505-2E9C-101B-9397-08002B2CF9AE}" pid="5" name="MSIP_Label_3452b36d-f601-4e6b-943f-5f6005588b93_Name">
    <vt:lpwstr>Class 2 - Internal Use Only (Private)</vt:lpwstr>
  </property>
  <property fmtid="{D5CDD505-2E9C-101B-9397-08002B2CF9AE}" pid="6" name="MSIP_Label_3452b36d-f601-4e6b-943f-5f6005588b93_SiteId">
    <vt:lpwstr>f9b6d7c0-2c21-4f56-b69d-347b8d3e3da9</vt:lpwstr>
  </property>
  <property fmtid="{D5CDD505-2E9C-101B-9397-08002B2CF9AE}" pid="7" name="MSIP_Label_3452b36d-f601-4e6b-943f-5f6005588b93_ActionId">
    <vt:lpwstr>14abb926-fd5f-4feb-a058-a219a47f307c</vt:lpwstr>
  </property>
  <property fmtid="{D5CDD505-2E9C-101B-9397-08002B2CF9AE}" pid="8" name="MSIP_Label_3452b36d-f601-4e6b-943f-5f6005588b93_ContentBits">
    <vt:lpwstr>0</vt:lpwstr>
  </property>
  <property fmtid="{D5CDD505-2E9C-101B-9397-08002B2CF9AE}" pid="9" name="ESRI_WORKBOOK_ID">
    <vt:lpwstr>b892d5c1a9114add97285a05c6ee2e26</vt:lpwstr>
  </property>
</Properties>
</file>